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9" i="1" l="1"/>
  <c r="A199" i="1"/>
  <c r="L198" i="1"/>
  <c r="L199" i="1" s="1"/>
  <c r="J198" i="1"/>
  <c r="I198" i="1"/>
  <c r="I199" i="1" s="1"/>
  <c r="H198" i="1"/>
  <c r="H199" i="1" s="1"/>
  <c r="G198" i="1"/>
  <c r="G199" i="1" s="1"/>
  <c r="F198" i="1"/>
  <c r="F199" i="1" s="1"/>
  <c r="B189" i="1"/>
  <c r="A189" i="1"/>
  <c r="B179" i="1"/>
  <c r="A179" i="1"/>
  <c r="L178" i="1"/>
  <c r="L179" i="1" s="1"/>
  <c r="J178" i="1"/>
  <c r="J179" i="1" s="1"/>
  <c r="I178" i="1"/>
  <c r="I179" i="1" s="1"/>
  <c r="H178" i="1"/>
  <c r="H179" i="1" s="1"/>
  <c r="G178" i="1"/>
  <c r="G179" i="1" s="1"/>
  <c r="F178" i="1"/>
  <c r="F179" i="1" s="1"/>
  <c r="B169" i="1"/>
  <c r="A169" i="1"/>
  <c r="B159" i="1"/>
  <c r="A159" i="1"/>
  <c r="L158" i="1"/>
  <c r="L159" i="1" s="1"/>
  <c r="J158" i="1"/>
  <c r="J159" i="1" s="1"/>
  <c r="I158" i="1"/>
  <c r="I159" i="1" s="1"/>
  <c r="H158" i="1"/>
  <c r="H159" i="1" s="1"/>
  <c r="G158" i="1"/>
  <c r="G159" i="1" s="1"/>
  <c r="F158" i="1"/>
  <c r="F159" i="1" s="1"/>
  <c r="B149" i="1"/>
  <c r="A149" i="1"/>
  <c r="B139" i="1"/>
  <c r="A139" i="1"/>
  <c r="L138" i="1"/>
  <c r="L139" i="1" s="1"/>
  <c r="J138" i="1"/>
  <c r="J139" i="1" s="1"/>
  <c r="I138" i="1"/>
  <c r="I139" i="1" s="1"/>
  <c r="H138" i="1"/>
  <c r="H139" i="1" s="1"/>
  <c r="G138" i="1"/>
  <c r="G139" i="1" s="1"/>
  <c r="F138" i="1"/>
  <c r="F139" i="1" s="1"/>
  <c r="B130" i="1"/>
  <c r="A130" i="1"/>
  <c r="B120" i="1"/>
  <c r="A120" i="1"/>
  <c r="L119" i="1"/>
  <c r="L120" i="1" s="1"/>
  <c r="J119" i="1"/>
  <c r="I119" i="1"/>
  <c r="I120" i="1" s="1"/>
  <c r="H119" i="1"/>
  <c r="H120" i="1" s="1"/>
  <c r="G119" i="1"/>
  <c r="F119" i="1"/>
  <c r="F120" i="1" s="1"/>
  <c r="B111" i="1"/>
  <c r="A111" i="1"/>
  <c r="B101" i="1"/>
  <c r="A101" i="1"/>
  <c r="L100" i="1"/>
  <c r="L101" i="1" s="1"/>
  <c r="J100" i="1"/>
  <c r="J101" i="1" s="1"/>
  <c r="I100" i="1"/>
  <c r="I101" i="1" s="1"/>
  <c r="H100" i="1"/>
  <c r="H101" i="1" s="1"/>
  <c r="G100" i="1"/>
  <c r="G101" i="1" s="1"/>
  <c r="F100" i="1"/>
  <c r="F101" i="1" s="1"/>
  <c r="B93" i="1"/>
  <c r="A93" i="1"/>
  <c r="B83" i="1"/>
  <c r="A83" i="1"/>
  <c r="L82" i="1"/>
  <c r="L83" i="1" s="1"/>
  <c r="J82" i="1"/>
  <c r="J83" i="1" s="1"/>
  <c r="I82" i="1"/>
  <c r="I83" i="1" s="1"/>
  <c r="H82" i="1"/>
  <c r="H83" i="1" s="1"/>
  <c r="G82" i="1"/>
  <c r="G83" i="1" s="1"/>
  <c r="F82" i="1"/>
  <c r="F83" i="1" s="1"/>
  <c r="B74" i="1"/>
  <c r="A74" i="1"/>
  <c r="B64" i="1"/>
  <c r="A64" i="1"/>
  <c r="L63" i="1"/>
  <c r="L64" i="1" s="1"/>
  <c r="J63" i="1"/>
  <c r="J64" i="1" s="1"/>
  <c r="I63" i="1"/>
  <c r="I64" i="1" s="1"/>
  <c r="H63" i="1"/>
  <c r="H64" i="1" s="1"/>
  <c r="G63" i="1"/>
  <c r="G64" i="1" s="1"/>
  <c r="F63" i="1"/>
  <c r="F64" i="1" s="1"/>
  <c r="B54" i="1"/>
  <c r="A54" i="1"/>
  <c r="B44" i="1"/>
  <c r="A44" i="1"/>
  <c r="L43" i="1"/>
  <c r="L44" i="1" s="1"/>
  <c r="J43" i="1"/>
  <c r="J44" i="1" s="1"/>
  <c r="I43" i="1"/>
  <c r="I44" i="1" s="1"/>
  <c r="H43" i="1"/>
  <c r="H44" i="1" s="1"/>
  <c r="G43" i="1"/>
  <c r="G44" i="1" s="1"/>
  <c r="F43" i="1"/>
  <c r="F44" i="1" s="1"/>
  <c r="B35" i="1"/>
  <c r="A35" i="1"/>
  <c r="B25" i="1"/>
  <c r="A25" i="1"/>
  <c r="L24" i="1"/>
  <c r="J24" i="1"/>
  <c r="I24" i="1"/>
  <c r="H24" i="1"/>
  <c r="G24" i="1"/>
  <c r="F24" i="1"/>
  <c r="B16" i="1"/>
  <c r="A16" i="1"/>
  <c r="L15" i="1"/>
  <c r="J15" i="1"/>
  <c r="I15" i="1"/>
  <c r="H15" i="1"/>
  <c r="G15" i="1"/>
  <c r="F15" i="1"/>
  <c r="J120" i="1" l="1"/>
  <c r="G120" i="1"/>
  <c r="J199" i="1"/>
  <c r="L25" i="1"/>
  <c r="L200" i="1" s="1"/>
  <c r="J25" i="1"/>
  <c r="I25" i="1"/>
  <c r="I200" i="1" s="1"/>
  <c r="H25" i="1"/>
  <c r="H200" i="1" s="1"/>
  <c r="G25" i="1"/>
  <c r="G200" i="1" s="1"/>
  <c r="F25" i="1"/>
  <c r="F200" i="1" s="1"/>
  <c r="J200" i="1" l="1"/>
</calcChain>
</file>

<file path=xl/sharedStrings.xml><?xml version="1.0" encoding="utf-8"?>
<sst xmlns="http://schemas.openxmlformats.org/spreadsheetml/2006/main" count="206" uniqueCount="77">
  <si>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</si>
  <si>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</si>
  <si>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</si>
  <si>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</si>
  <si>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</si>
  <si>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</si>
  <si>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</si>
  <si>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</si>
  <si>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</si>
  <si>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</si>
  <si>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</si>
  <si>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</si>
  <si>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</si>
  <si>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</si>
  <si>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</si>
  <si>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</si>
  <si>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</si>
  <si>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</si>
  <si>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</si>
  <si>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</si>
  <si>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</si>
  <si>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</si>
  <si>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фрукты</t>
  </si>
  <si>
    <t>Обед</t>
  </si>
  <si>
    <t>закуска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</si>
  <si>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</si>
  <si>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</si>
  <si>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</si>
  <si>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</si>
  <si>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</si>
  <si>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</si>
  <si>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</si>
  <si>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</si>
  <si>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</si>
  <si>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</si>
  <si>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</si>
  <si>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Смуквина Т.В.</t>
  </si>
  <si>
    <t>Салат из свежей капусты, помид. и огурцов</t>
  </si>
  <si>
    <t>Плов из курицы</t>
  </si>
  <si>
    <t>Напиток сокосодержащий ( яблоко-персик)</t>
  </si>
  <si>
    <t>Фрукты (яблоко)</t>
  </si>
  <si>
    <t>пром.</t>
  </si>
  <si>
    <t>Хлеб белый первого сорта</t>
  </si>
  <si>
    <t>Салат из свежих помидоров ( с заправкой)</t>
  </si>
  <si>
    <t>Тефтели</t>
  </si>
  <si>
    <t>Картофельное пюре</t>
  </si>
  <si>
    <t>Соус сметанный</t>
  </si>
  <si>
    <t>соус</t>
  </si>
  <si>
    <t>Чай с сахаром</t>
  </si>
  <si>
    <t>Винегрет овощной</t>
  </si>
  <si>
    <t>Котлета</t>
  </si>
  <si>
    <t>Каша гречневая рассыпчатая с маслом</t>
  </si>
  <si>
    <t>Соус сметанный с томатом</t>
  </si>
  <si>
    <t>Какао с молоком</t>
  </si>
  <si>
    <t>Фрукт (банан)</t>
  </si>
  <si>
    <t>Салат из белокачанной капусты</t>
  </si>
  <si>
    <t>Рыба, тушенная в томате с овощами</t>
  </si>
  <si>
    <t>Макаронные изделия отварные</t>
  </si>
  <si>
    <t>Компот из смеси сухофруктов</t>
  </si>
  <si>
    <t>сладкое</t>
  </si>
  <si>
    <t>Печенье</t>
  </si>
  <si>
    <t>Салат из свежих огурцов</t>
  </si>
  <si>
    <t>Рагу из овощей с мясом</t>
  </si>
  <si>
    <t>фрукт</t>
  </si>
  <si>
    <t>Фрукт(яблоко)</t>
  </si>
  <si>
    <t>Салат из свежей капусты, помидор и огурцов</t>
  </si>
  <si>
    <t>Кисель из концентрата</t>
  </si>
  <si>
    <t>Пряник</t>
  </si>
  <si>
    <t>Фрукты</t>
  </si>
  <si>
    <t>Салат из свеклы с растительным маслом</t>
  </si>
  <si>
    <t>Напиток сокосодержащий (яблоко)</t>
  </si>
  <si>
    <t>Птица отварная</t>
  </si>
  <si>
    <t>Картофельное блюдо</t>
  </si>
  <si>
    <t>Фрукты (банан)</t>
  </si>
  <si>
    <t>Гуляш</t>
  </si>
  <si>
    <t>Фрукты(яблоко)</t>
  </si>
  <si>
    <t xml:space="preserve"> МКОУ Победимская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</si>
</sst>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1" fillId="0" borderId="2" xfId="0" applyFont="1" applyBorder="1"/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76</v>
      </c>
      <c r="D1" s="55"/>
      <c r="E1" s="55"/>
      <c r="F1" s="12" t="s">
        <v>16</v>
      </c>
      <c r="G1" s="2" t="s">
        <v>17</v>
      </c>
      <c r="H1" s="56" t="s">
        <v>35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36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32</v>
      </c>
      <c r="I4" s="47" t="s">
        <v>33</v>
      </c>
      <c r="J4" s="47" t="s">
        <v>34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31</v>
      </c>
    </row>
    <row r="6" spans="1:12" ht="15" x14ac:dyDescent="0.25">
      <c r="A6" s="20">
        <v>1</v>
      </c>
      <c r="B6" s="21">
        <v>1</v>
      </c>
      <c r="C6" s="22" t="s">
        <v>20</v>
      </c>
      <c r="D6" s="5"/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29</v>
      </c>
      <c r="E15" s="9"/>
      <c r="F15" s="19">
        <f>SUM(F6:F14)</f>
        <v>0</v>
      </c>
      <c r="G15" s="19">
        <f t="shared" ref="G15:J15" si="0">SUM(G6:G14)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23</v>
      </c>
      <c r="D16" s="7" t="s">
        <v>24</v>
      </c>
      <c r="E16" s="42" t="s">
        <v>37</v>
      </c>
      <c r="F16" s="43">
        <v>100</v>
      </c>
      <c r="G16" s="43">
        <v>2</v>
      </c>
      <c r="H16" s="43">
        <v>9</v>
      </c>
      <c r="I16" s="43">
        <v>4</v>
      </c>
      <c r="J16" s="43">
        <v>103</v>
      </c>
      <c r="K16" s="44">
        <v>302</v>
      </c>
      <c r="L16" s="43">
        <v>6.7</v>
      </c>
    </row>
    <row r="17" spans="1:12" ht="15" x14ac:dyDescent="0.25">
      <c r="A17" s="23"/>
      <c r="B17" s="15"/>
      <c r="C17" s="11"/>
      <c r="D17" s="7" t="s">
        <v>25</v>
      </c>
      <c r="E17" s="42" t="s">
        <v>38</v>
      </c>
      <c r="F17" s="43">
        <v>250</v>
      </c>
      <c r="G17" s="43">
        <v>30</v>
      </c>
      <c r="H17" s="43">
        <v>30</v>
      </c>
      <c r="I17" s="43">
        <v>47</v>
      </c>
      <c r="J17" s="43">
        <v>479</v>
      </c>
      <c r="K17" s="44">
        <v>492</v>
      </c>
      <c r="L17" s="43">
        <v>36.659999999999997</v>
      </c>
    </row>
    <row r="18" spans="1:12" ht="15" x14ac:dyDescent="0.25">
      <c r="A18" s="23"/>
      <c r="B18" s="15"/>
      <c r="C18" s="11"/>
      <c r="D18" s="7" t="s">
        <v>27</v>
      </c>
      <c r="E18" s="42" t="s">
        <v>39</v>
      </c>
      <c r="F18" s="43">
        <v>200</v>
      </c>
      <c r="G18" s="43">
        <v>0</v>
      </c>
      <c r="H18" s="43">
        <v>0</v>
      </c>
      <c r="I18" s="43">
        <v>25</v>
      </c>
      <c r="J18" s="43">
        <v>96</v>
      </c>
      <c r="K18" s="44">
        <v>707</v>
      </c>
      <c r="L18" s="43">
        <v>15.11</v>
      </c>
    </row>
    <row r="19" spans="1:12" ht="15" x14ac:dyDescent="0.25">
      <c r="A19" s="23"/>
      <c r="B19" s="15"/>
      <c r="C19" s="11"/>
      <c r="D19" s="7" t="s">
        <v>22</v>
      </c>
      <c r="E19" s="42" t="s">
        <v>40</v>
      </c>
      <c r="F19" s="43">
        <v>120</v>
      </c>
      <c r="G19" s="43">
        <v>1</v>
      </c>
      <c r="H19" s="43">
        <v>0</v>
      </c>
      <c r="I19" s="43">
        <v>9</v>
      </c>
      <c r="J19" s="43">
        <v>47</v>
      </c>
      <c r="K19" s="44" t="s">
        <v>41</v>
      </c>
      <c r="L19" s="43">
        <v>13.91</v>
      </c>
    </row>
    <row r="20" spans="1:12" ht="15" x14ac:dyDescent="0.25">
      <c r="A20" s="23"/>
      <c r="B20" s="15"/>
      <c r="C20" s="11"/>
      <c r="D20" s="7" t="s">
        <v>28</v>
      </c>
      <c r="E20" s="42" t="s">
        <v>42</v>
      </c>
      <c r="F20" s="43">
        <v>50</v>
      </c>
      <c r="G20" s="43">
        <v>4</v>
      </c>
      <c r="H20" s="43">
        <v>1</v>
      </c>
      <c r="I20" s="43">
        <v>27</v>
      </c>
      <c r="J20" s="43">
        <v>97</v>
      </c>
      <c r="K20" s="44" t="s">
        <v>41</v>
      </c>
      <c r="L20" s="43">
        <v>2.5</v>
      </c>
    </row>
    <row r="21" spans="1:12" ht="15" x14ac:dyDescent="0.25">
      <c r="A21" s="23"/>
      <c r="B21" s="15"/>
      <c r="C21" s="11"/>
      <c r="D21" s="7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29</v>
      </c>
      <c r="E24" s="9"/>
      <c r="F24" s="19">
        <f>SUM(F16:F23)</f>
        <v>720</v>
      </c>
      <c r="G24" s="19">
        <f>SUM(G16:G23)</f>
        <v>37</v>
      </c>
      <c r="H24" s="19">
        <f>SUM(H16:H23)</f>
        <v>40</v>
      </c>
      <c r="I24" s="19">
        <f>SUM(I16:I23)</f>
        <v>112</v>
      </c>
      <c r="J24" s="19">
        <f>SUM(J16:J23)</f>
        <v>822</v>
      </c>
      <c r="K24" s="25"/>
      <c r="L24" s="19">
        <f>SUM(L16:L23)</f>
        <v>74.88</v>
      </c>
    </row>
    <row r="25" spans="1:12" ht="15" x14ac:dyDescent="0.2">
      <c r="A25" s="29">
        <f>A6</f>
        <v>1</v>
      </c>
      <c r="B25" s="30">
        <f>B6</f>
        <v>1</v>
      </c>
      <c r="C25" s="52" t="s">
        <v>4</v>
      </c>
      <c r="D25" s="53"/>
      <c r="E25" s="31"/>
      <c r="F25" s="32">
        <f>F15+F24</f>
        <v>720</v>
      </c>
      <c r="G25" s="32">
        <f>G15+G24</f>
        <v>37</v>
      </c>
      <c r="H25" s="32">
        <f>H15+H24</f>
        <v>40</v>
      </c>
      <c r="I25" s="32">
        <f>I15+I24</f>
        <v>112</v>
      </c>
      <c r="J25" s="32">
        <f>J15+J24</f>
        <v>822</v>
      </c>
      <c r="K25" s="32"/>
      <c r="L25" s="32">
        <f>L15+L24</f>
        <v>74.88</v>
      </c>
    </row>
    <row r="26" spans="1:12" ht="15" x14ac:dyDescent="0.25">
      <c r="A26" s="14">
        <v>1</v>
      </c>
      <c r="B26" s="15">
        <v>2</v>
      </c>
      <c r="C26" s="22" t="s">
        <v>20</v>
      </c>
      <c r="D26" s="5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6"/>
      <c r="B34" s="17"/>
      <c r="C34" s="8"/>
      <c r="D34" s="18"/>
      <c r="E34" s="9"/>
      <c r="F34" s="19"/>
      <c r="G34" s="19"/>
      <c r="H34" s="19"/>
      <c r="I34" s="19"/>
      <c r="J34" s="19"/>
      <c r="K34" s="25"/>
      <c r="L34" s="19"/>
    </row>
    <row r="35" spans="1:12" ht="15" x14ac:dyDescent="0.25">
      <c r="A35" s="13">
        <f>A26</f>
        <v>1</v>
      </c>
      <c r="B35" s="13">
        <f>B26</f>
        <v>2</v>
      </c>
      <c r="C35" s="10" t="s">
        <v>23</v>
      </c>
      <c r="D35" s="7" t="s">
        <v>24</v>
      </c>
      <c r="E35" s="42" t="s">
        <v>43</v>
      </c>
      <c r="F35" s="43">
        <v>100</v>
      </c>
      <c r="G35" s="43">
        <v>1</v>
      </c>
      <c r="H35" s="43">
        <v>4</v>
      </c>
      <c r="I35" s="43">
        <v>4</v>
      </c>
      <c r="J35" s="43">
        <v>58</v>
      </c>
      <c r="K35" s="44">
        <v>19</v>
      </c>
      <c r="L35" s="43">
        <v>7.9</v>
      </c>
    </row>
    <row r="36" spans="1:12" ht="15" x14ac:dyDescent="0.25">
      <c r="A36" s="14"/>
      <c r="B36" s="15"/>
      <c r="C36" s="11"/>
      <c r="D36" s="7" t="s">
        <v>25</v>
      </c>
      <c r="E36" s="42" t="s">
        <v>44</v>
      </c>
      <c r="F36" s="43">
        <v>120</v>
      </c>
      <c r="G36" s="43">
        <v>17</v>
      </c>
      <c r="H36" s="43">
        <v>25</v>
      </c>
      <c r="I36" s="43">
        <v>18</v>
      </c>
      <c r="J36" s="43">
        <v>362</v>
      </c>
      <c r="K36" s="44">
        <v>462</v>
      </c>
      <c r="L36" s="43">
        <v>43.89</v>
      </c>
    </row>
    <row r="37" spans="1:12" ht="15" x14ac:dyDescent="0.25">
      <c r="A37" s="14"/>
      <c r="B37" s="15"/>
      <c r="C37" s="11"/>
      <c r="D37" s="7" t="s">
        <v>26</v>
      </c>
      <c r="E37" s="42" t="s">
        <v>45</v>
      </c>
      <c r="F37" s="43">
        <v>200</v>
      </c>
      <c r="G37" s="43">
        <v>4</v>
      </c>
      <c r="H37" s="43">
        <v>7</v>
      </c>
      <c r="I37" s="43">
        <v>27</v>
      </c>
      <c r="J37" s="43">
        <v>286</v>
      </c>
      <c r="K37" s="44">
        <v>520</v>
      </c>
      <c r="L37" s="43">
        <v>21.68</v>
      </c>
    </row>
    <row r="38" spans="1:12" ht="15" x14ac:dyDescent="0.25">
      <c r="A38" s="14"/>
      <c r="B38" s="15"/>
      <c r="C38" s="11"/>
      <c r="D38" s="50" t="s">
        <v>47</v>
      </c>
      <c r="E38" s="42" t="s">
        <v>46</v>
      </c>
      <c r="F38" s="43">
        <v>50</v>
      </c>
      <c r="G38" s="43">
        <v>1</v>
      </c>
      <c r="H38" s="43">
        <v>2</v>
      </c>
      <c r="I38" s="43">
        <v>3</v>
      </c>
      <c r="J38" s="43">
        <v>34</v>
      </c>
      <c r="K38" s="44">
        <v>600</v>
      </c>
      <c r="L38" s="43">
        <v>1.7</v>
      </c>
    </row>
    <row r="39" spans="1:12" ht="15" x14ac:dyDescent="0.25">
      <c r="A39" s="14"/>
      <c r="B39" s="15"/>
      <c r="C39" s="11"/>
      <c r="D39" s="51" t="s">
        <v>21</v>
      </c>
      <c r="E39" s="42" t="s">
        <v>48</v>
      </c>
      <c r="F39" s="43">
        <v>200</v>
      </c>
      <c r="G39" s="43">
        <v>0</v>
      </c>
      <c r="H39" s="43">
        <v>0</v>
      </c>
      <c r="I39" s="43">
        <v>15</v>
      </c>
      <c r="J39" s="43">
        <v>58</v>
      </c>
      <c r="K39" s="44">
        <v>685</v>
      </c>
      <c r="L39" s="43">
        <v>2.8</v>
      </c>
    </row>
    <row r="40" spans="1:12" ht="15" x14ac:dyDescent="0.25">
      <c r="A40" s="14"/>
      <c r="B40" s="15"/>
      <c r="C40" s="11"/>
      <c r="D40" s="7" t="s">
        <v>28</v>
      </c>
      <c r="E40" s="42" t="s">
        <v>42</v>
      </c>
      <c r="F40" s="43">
        <v>50</v>
      </c>
      <c r="G40" s="43">
        <v>4</v>
      </c>
      <c r="H40" s="43">
        <v>1</v>
      </c>
      <c r="I40" s="43">
        <v>27</v>
      </c>
      <c r="J40" s="43">
        <v>97</v>
      </c>
      <c r="K40" s="44" t="s">
        <v>41</v>
      </c>
      <c r="L40" s="43">
        <v>2.5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29</v>
      </c>
      <c r="E43" s="9"/>
      <c r="F43" s="19">
        <f>SUM(F35:F42)</f>
        <v>720</v>
      </c>
      <c r="G43" s="19">
        <f>SUM(G35:G42)</f>
        <v>27</v>
      </c>
      <c r="H43" s="19">
        <f>SUM(H35:H42)</f>
        <v>39</v>
      </c>
      <c r="I43" s="19">
        <f>SUM(I35:I42)</f>
        <v>94</v>
      </c>
      <c r="J43" s="19">
        <f>SUM(J35:J42)</f>
        <v>895</v>
      </c>
      <c r="K43" s="25"/>
      <c r="L43" s="19">
        <f>SUM(L35:L42)</f>
        <v>80.47</v>
      </c>
    </row>
    <row r="44" spans="1:12" ht="15.75" customHeight="1" x14ac:dyDescent="0.2">
      <c r="A44" s="33">
        <f>A26</f>
        <v>1</v>
      </c>
      <c r="B44" s="33">
        <f>B26</f>
        <v>2</v>
      </c>
      <c r="C44" s="52" t="s">
        <v>4</v>
      </c>
      <c r="D44" s="53"/>
      <c r="E44" s="31"/>
      <c r="F44" s="32">
        <f>F34+F43</f>
        <v>720</v>
      </c>
      <c r="G44" s="32">
        <f>G34+G43</f>
        <v>27</v>
      </c>
      <c r="H44" s="32">
        <f>H34+H43</f>
        <v>39</v>
      </c>
      <c r="I44" s="32">
        <f>I34+I43</f>
        <v>94</v>
      </c>
      <c r="J44" s="32">
        <f>J34+J43</f>
        <v>895</v>
      </c>
      <c r="K44" s="32"/>
      <c r="L44" s="32">
        <f>L34+L43</f>
        <v>80.47</v>
      </c>
    </row>
    <row r="45" spans="1:12" ht="15" x14ac:dyDescent="0.25">
      <c r="A45" s="20">
        <v>1</v>
      </c>
      <c r="B45" s="21">
        <v>3</v>
      </c>
      <c r="C45" s="22" t="s">
        <v>20</v>
      </c>
      <c r="D45" s="5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4"/>
      <c r="B53" s="17"/>
      <c r="C53" s="8"/>
      <c r="D53" s="18"/>
      <c r="E53" s="9"/>
      <c r="F53" s="19"/>
      <c r="G53" s="19"/>
      <c r="H53" s="19"/>
      <c r="I53" s="19"/>
      <c r="J53" s="19"/>
      <c r="K53" s="25"/>
      <c r="L53" s="19"/>
    </row>
    <row r="54" spans="1:12" ht="15" x14ac:dyDescent="0.25">
      <c r="A54" s="26">
        <f>A45</f>
        <v>1</v>
      </c>
      <c r="B54" s="13">
        <f>B45</f>
        <v>3</v>
      </c>
      <c r="C54" s="10" t="s">
        <v>23</v>
      </c>
      <c r="D54" s="7" t="s">
        <v>24</v>
      </c>
      <c r="E54" s="42" t="s">
        <v>49</v>
      </c>
      <c r="F54" s="43">
        <v>100</v>
      </c>
      <c r="G54" s="43">
        <v>1</v>
      </c>
      <c r="H54" s="43">
        <v>4</v>
      </c>
      <c r="I54" s="43">
        <v>7</v>
      </c>
      <c r="J54" s="43">
        <v>59</v>
      </c>
      <c r="K54" s="44">
        <v>71</v>
      </c>
      <c r="L54" s="43">
        <v>12.02</v>
      </c>
    </row>
    <row r="55" spans="1:12" ht="15" x14ac:dyDescent="0.25">
      <c r="A55" s="23"/>
      <c r="B55" s="15"/>
      <c r="C55" s="11"/>
      <c r="D55" s="7" t="s">
        <v>25</v>
      </c>
      <c r="E55" s="42" t="s">
        <v>50</v>
      </c>
      <c r="F55" s="43">
        <v>120</v>
      </c>
      <c r="G55" s="43">
        <v>17</v>
      </c>
      <c r="H55" s="43">
        <v>14</v>
      </c>
      <c r="I55" s="43">
        <v>15</v>
      </c>
      <c r="J55" s="43">
        <v>262</v>
      </c>
      <c r="K55" s="44">
        <v>451</v>
      </c>
      <c r="L55" s="43">
        <v>40.9</v>
      </c>
    </row>
    <row r="56" spans="1:12" ht="15" x14ac:dyDescent="0.25">
      <c r="A56" s="23"/>
      <c r="B56" s="15"/>
      <c r="C56" s="11"/>
      <c r="D56" s="7" t="s">
        <v>26</v>
      </c>
      <c r="E56" s="42" t="s">
        <v>51</v>
      </c>
      <c r="F56" s="43">
        <v>200</v>
      </c>
      <c r="G56" s="43">
        <v>10</v>
      </c>
      <c r="H56" s="43">
        <v>8</v>
      </c>
      <c r="I56" s="43">
        <v>38</v>
      </c>
      <c r="J56" s="43">
        <v>264</v>
      </c>
      <c r="K56" s="44">
        <v>297</v>
      </c>
      <c r="L56" s="43">
        <v>8.6999999999999993</v>
      </c>
    </row>
    <row r="57" spans="1:12" ht="15" x14ac:dyDescent="0.25">
      <c r="A57" s="23"/>
      <c r="B57" s="15"/>
      <c r="C57" s="11"/>
      <c r="D57" s="50" t="s">
        <v>47</v>
      </c>
      <c r="E57" s="42" t="s">
        <v>52</v>
      </c>
      <c r="F57" s="43">
        <v>50</v>
      </c>
      <c r="G57" s="43">
        <v>1</v>
      </c>
      <c r="H57" s="43">
        <v>2</v>
      </c>
      <c r="I57" s="43">
        <v>3</v>
      </c>
      <c r="J57" s="43">
        <v>32</v>
      </c>
      <c r="K57" s="44">
        <v>601</v>
      </c>
      <c r="L57" s="43">
        <v>3.4</v>
      </c>
    </row>
    <row r="58" spans="1:12" ht="15" x14ac:dyDescent="0.25">
      <c r="A58" s="23"/>
      <c r="B58" s="15"/>
      <c r="C58" s="11"/>
      <c r="D58" s="50" t="s">
        <v>21</v>
      </c>
      <c r="E58" s="42" t="s">
        <v>53</v>
      </c>
      <c r="F58" s="43">
        <v>200</v>
      </c>
      <c r="G58" s="43">
        <v>4</v>
      </c>
      <c r="H58" s="43">
        <v>4</v>
      </c>
      <c r="I58" s="43">
        <v>23</v>
      </c>
      <c r="J58" s="43">
        <v>135</v>
      </c>
      <c r="K58" s="44">
        <v>693</v>
      </c>
      <c r="L58" s="43">
        <v>5.8</v>
      </c>
    </row>
    <row r="59" spans="1:12" ht="15" x14ac:dyDescent="0.25">
      <c r="A59" s="23"/>
      <c r="B59" s="15"/>
      <c r="C59" s="11"/>
      <c r="D59" s="50" t="s">
        <v>22</v>
      </c>
      <c r="E59" s="42" t="s">
        <v>54</v>
      </c>
      <c r="F59" s="43">
        <v>120</v>
      </c>
      <c r="G59" s="43">
        <v>0</v>
      </c>
      <c r="H59" s="43">
        <v>0</v>
      </c>
      <c r="I59" s="43">
        <v>9</v>
      </c>
      <c r="J59" s="43">
        <v>47</v>
      </c>
      <c r="K59" s="44" t="s">
        <v>41</v>
      </c>
      <c r="L59" s="43">
        <v>14.4</v>
      </c>
    </row>
    <row r="60" spans="1:12" ht="15" x14ac:dyDescent="0.25">
      <c r="A60" s="23"/>
      <c r="B60" s="15"/>
      <c r="C60" s="11"/>
      <c r="D60" s="7" t="s">
        <v>28</v>
      </c>
      <c r="E60" s="42" t="s">
        <v>42</v>
      </c>
      <c r="F60" s="43">
        <v>50</v>
      </c>
      <c r="G60" s="43">
        <v>4</v>
      </c>
      <c r="H60" s="43">
        <v>1</v>
      </c>
      <c r="I60" s="43">
        <v>27</v>
      </c>
      <c r="J60" s="43">
        <v>97</v>
      </c>
      <c r="K60" s="44" t="s">
        <v>41</v>
      </c>
      <c r="L60" s="43">
        <v>2.5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29</v>
      </c>
      <c r="E63" s="9"/>
      <c r="F63" s="19">
        <f>SUM(F54:F62)</f>
        <v>840</v>
      </c>
      <c r="G63" s="19">
        <f>SUM(G54:G62)</f>
        <v>37</v>
      </c>
      <c r="H63" s="19">
        <f>SUM(H54:H62)</f>
        <v>33</v>
      </c>
      <c r="I63" s="19">
        <f>SUM(I54:I62)</f>
        <v>122</v>
      </c>
      <c r="J63" s="19">
        <f>SUM(J54:J62)</f>
        <v>896</v>
      </c>
      <c r="K63" s="25"/>
      <c r="L63" s="19">
        <f>SUM(L54:L62)</f>
        <v>87.720000000000013</v>
      </c>
    </row>
    <row r="64" spans="1:12" ht="15.75" customHeight="1" x14ac:dyDescent="0.2">
      <c r="A64" s="29">
        <f>A45</f>
        <v>1</v>
      </c>
      <c r="B64" s="30">
        <f>B45</f>
        <v>3</v>
      </c>
      <c r="C64" s="52" t="s">
        <v>4</v>
      </c>
      <c r="D64" s="53"/>
      <c r="E64" s="31"/>
      <c r="F64" s="32">
        <f>F53+F63</f>
        <v>840</v>
      </c>
      <c r="G64" s="32">
        <f>G53+G63</f>
        <v>37</v>
      </c>
      <c r="H64" s="32">
        <f>H53+H63</f>
        <v>33</v>
      </c>
      <c r="I64" s="32">
        <f>I53+I63</f>
        <v>122</v>
      </c>
      <c r="J64" s="32">
        <f>J53+J63</f>
        <v>896</v>
      </c>
      <c r="K64" s="32"/>
      <c r="L64" s="32">
        <f>L53+L63</f>
        <v>87.720000000000013</v>
      </c>
    </row>
    <row r="65" spans="1:12" ht="15" x14ac:dyDescent="0.25">
      <c r="A65" s="20">
        <v>1</v>
      </c>
      <c r="B65" s="21">
        <v>4</v>
      </c>
      <c r="C65" s="22"/>
      <c r="D65" s="5"/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4"/>
      <c r="B73" s="17"/>
      <c r="C73" s="8"/>
      <c r="D73" s="18"/>
      <c r="E73" s="9"/>
      <c r="F73" s="19"/>
      <c r="G73" s="19"/>
      <c r="H73" s="19"/>
      <c r="I73" s="19"/>
      <c r="J73" s="19"/>
      <c r="K73" s="25"/>
      <c r="L73" s="19"/>
    </row>
    <row r="74" spans="1:12" ht="15" x14ac:dyDescent="0.25">
      <c r="A74" s="26">
        <f>A65</f>
        <v>1</v>
      </c>
      <c r="B74" s="13">
        <f>B65</f>
        <v>4</v>
      </c>
      <c r="C74" s="10" t="s">
        <v>23</v>
      </c>
      <c r="D74" s="7" t="s">
        <v>24</v>
      </c>
      <c r="E74" s="42" t="s">
        <v>55</v>
      </c>
      <c r="F74" s="43">
        <v>100</v>
      </c>
      <c r="G74" s="43">
        <v>2</v>
      </c>
      <c r="H74" s="43">
        <v>5</v>
      </c>
      <c r="I74" s="43">
        <v>9</v>
      </c>
      <c r="J74" s="43">
        <v>84</v>
      </c>
      <c r="K74" s="44">
        <v>43</v>
      </c>
      <c r="L74" s="43">
        <v>5.5</v>
      </c>
    </row>
    <row r="75" spans="1:12" ht="15" x14ac:dyDescent="0.25">
      <c r="A75" s="23"/>
      <c r="B75" s="15"/>
      <c r="C75" s="11"/>
      <c r="D75" s="7" t="s">
        <v>25</v>
      </c>
      <c r="E75" s="42" t="s">
        <v>56</v>
      </c>
      <c r="F75" s="43">
        <v>120</v>
      </c>
      <c r="G75" s="43">
        <v>20</v>
      </c>
      <c r="H75" s="43">
        <v>10</v>
      </c>
      <c r="I75" s="43">
        <v>5</v>
      </c>
      <c r="J75" s="43">
        <v>184</v>
      </c>
      <c r="K75" s="44">
        <v>374</v>
      </c>
      <c r="L75" s="43">
        <v>45.18</v>
      </c>
    </row>
    <row r="76" spans="1:12" ht="15" x14ac:dyDescent="0.25">
      <c r="A76" s="23"/>
      <c r="B76" s="15"/>
      <c r="C76" s="11"/>
      <c r="D76" s="7" t="s">
        <v>26</v>
      </c>
      <c r="E76" s="42" t="s">
        <v>57</v>
      </c>
      <c r="F76" s="43">
        <v>200</v>
      </c>
      <c r="G76" s="43">
        <v>7</v>
      </c>
      <c r="H76" s="43">
        <v>6</v>
      </c>
      <c r="I76" s="43">
        <v>45</v>
      </c>
      <c r="J76" s="43">
        <v>262</v>
      </c>
      <c r="K76" s="44">
        <v>332</v>
      </c>
      <c r="L76" s="43">
        <v>8.4</v>
      </c>
    </row>
    <row r="77" spans="1:12" ht="15" x14ac:dyDescent="0.25">
      <c r="A77" s="23"/>
      <c r="B77" s="15"/>
      <c r="C77" s="11"/>
      <c r="D77" s="50" t="s">
        <v>21</v>
      </c>
      <c r="E77" s="42" t="s">
        <v>58</v>
      </c>
      <c r="F77" s="43">
        <v>200</v>
      </c>
      <c r="G77" s="43">
        <v>2</v>
      </c>
      <c r="H77" s="43">
        <v>1</v>
      </c>
      <c r="I77" s="43">
        <v>41</v>
      </c>
      <c r="J77" s="43">
        <v>171</v>
      </c>
      <c r="K77" s="44">
        <v>639</v>
      </c>
      <c r="L77" s="43">
        <v>3.8</v>
      </c>
    </row>
    <row r="78" spans="1:12" ht="15" x14ac:dyDescent="0.25">
      <c r="A78" s="23"/>
      <c r="B78" s="15"/>
      <c r="C78" s="11"/>
      <c r="D78" s="50" t="s">
        <v>59</v>
      </c>
      <c r="E78" s="42" t="s">
        <v>60</v>
      </c>
      <c r="F78" s="43">
        <v>60</v>
      </c>
      <c r="G78" s="43">
        <v>4</v>
      </c>
      <c r="H78" s="43">
        <v>6</v>
      </c>
      <c r="I78" s="43">
        <v>27</v>
      </c>
      <c r="J78" s="43">
        <v>174</v>
      </c>
      <c r="K78" s="44">
        <v>804</v>
      </c>
      <c r="L78" s="43">
        <v>16</v>
      </c>
    </row>
    <row r="79" spans="1:12" ht="15" x14ac:dyDescent="0.25">
      <c r="A79" s="23"/>
      <c r="B79" s="15"/>
      <c r="C79" s="11"/>
      <c r="D79" s="7" t="s">
        <v>28</v>
      </c>
      <c r="E79" s="42" t="s">
        <v>42</v>
      </c>
      <c r="F79" s="43">
        <v>50</v>
      </c>
      <c r="G79" s="43">
        <v>4</v>
      </c>
      <c r="H79" s="43">
        <v>1</v>
      </c>
      <c r="I79" s="43">
        <v>27</v>
      </c>
      <c r="J79" s="43">
        <v>97</v>
      </c>
      <c r="K79" s="44" t="s">
        <v>41</v>
      </c>
      <c r="L79" s="43">
        <v>2.5</v>
      </c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7"/>
      <c r="C82" s="8"/>
      <c r="D82" s="18" t="s">
        <v>29</v>
      </c>
      <c r="E82" s="9"/>
      <c r="F82" s="19">
        <f>SUM(F74:F81)</f>
        <v>730</v>
      </c>
      <c r="G82" s="19">
        <f>SUM(G74:G81)</f>
        <v>39</v>
      </c>
      <c r="H82" s="19">
        <f>SUM(H74:H81)</f>
        <v>29</v>
      </c>
      <c r="I82" s="19">
        <f>SUM(I74:I81)</f>
        <v>154</v>
      </c>
      <c r="J82" s="19">
        <f>SUM(J74:J81)</f>
        <v>972</v>
      </c>
      <c r="K82" s="25"/>
      <c r="L82" s="19">
        <f>SUM(L74:L81)</f>
        <v>81.38</v>
      </c>
    </row>
    <row r="83" spans="1:12" ht="15.75" customHeight="1" x14ac:dyDescent="0.2">
      <c r="A83" s="29">
        <f>A65</f>
        <v>1</v>
      </c>
      <c r="B83" s="30">
        <f>B65</f>
        <v>4</v>
      </c>
      <c r="C83" s="52" t="s">
        <v>4</v>
      </c>
      <c r="D83" s="53"/>
      <c r="E83" s="31"/>
      <c r="F83" s="32">
        <f>F73+F82</f>
        <v>730</v>
      </c>
      <c r="G83" s="32">
        <f>G73+G82</f>
        <v>39</v>
      </c>
      <c r="H83" s="32">
        <f>H73+H82</f>
        <v>29</v>
      </c>
      <c r="I83" s="32">
        <f>I73+I82</f>
        <v>154</v>
      </c>
      <c r="J83" s="32">
        <f>J73+J82</f>
        <v>972</v>
      </c>
      <c r="K83" s="32"/>
      <c r="L83" s="32">
        <f>L73+L82</f>
        <v>81.38</v>
      </c>
    </row>
    <row r="84" spans="1:12" ht="15" x14ac:dyDescent="0.25">
      <c r="A84" s="20">
        <v>1</v>
      </c>
      <c r="B84" s="21">
        <v>5</v>
      </c>
      <c r="C84" s="22"/>
      <c r="D84" s="5"/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4"/>
      <c r="B92" s="17"/>
      <c r="C92" s="8"/>
      <c r="D92" s="18"/>
      <c r="E92" s="9"/>
      <c r="F92" s="19"/>
      <c r="G92" s="19"/>
      <c r="H92" s="19"/>
      <c r="I92" s="19"/>
      <c r="J92" s="19"/>
      <c r="K92" s="25"/>
      <c r="L92" s="19"/>
    </row>
    <row r="93" spans="1:12" ht="15" x14ac:dyDescent="0.25">
      <c r="A93" s="26">
        <f>A84</f>
        <v>1</v>
      </c>
      <c r="B93" s="13">
        <f>B84</f>
        <v>5</v>
      </c>
      <c r="C93" s="10" t="s">
        <v>23</v>
      </c>
      <c r="D93" s="7" t="s">
        <v>24</v>
      </c>
      <c r="E93" s="42" t="s">
        <v>61</v>
      </c>
      <c r="F93" s="43">
        <v>100</v>
      </c>
      <c r="G93" s="43">
        <v>1</v>
      </c>
      <c r="H93" s="43">
        <v>5</v>
      </c>
      <c r="I93" s="43">
        <v>3</v>
      </c>
      <c r="J93" s="43">
        <v>55</v>
      </c>
      <c r="K93" s="44">
        <v>16</v>
      </c>
      <c r="L93" s="43">
        <v>7</v>
      </c>
    </row>
    <row r="94" spans="1:12" ht="15" x14ac:dyDescent="0.25">
      <c r="A94" s="23"/>
      <c r="B94" s="15"/>
      <c r="C94" s="11"/>
      <c r="D94" s="7" t="s">
        <v>25</v>
      </c>
      <c r="E94" s="42" t="s">
        <v>62</v>
      </c>
      <c r="F94" s="43">
        <v>250</v>
      </c>
      <c r="G94" s="43">
        <v>5</v>
      </c>
      <c r="H94" s="43">
        <v>12</v>
      </c>
      <c r="I94" s="43">
        <v>22</v>
      </c>
      <c r="J94" s="43">
        <v>419</v>
      </c>
      <c r="K94" s="44">
        <v>224</v>
      </c>
      <c r="L94" s="43">
        <v>52.8</v>
      </c>
    </row>
    <row r="95" spans="1:12" ht="15" x14ac:dyDescent="0.25">
      <c r="A95" s="23"/>
      <c r="B95" s="15"/>
      <c r="C95" s="11"/>
      <c r="D95" s="50" t="s">
        <v>21</v>
      </c>
      <c r="E95" s="42" t="s">
        <v>48</v>
      </c>
      <c r="F95" s="43">
        <v>200</v>
      </c>
      <c r="G95" s="43">
        <v>0</v>
      </c>
      <c r="H95" s="43">
        <v>0</v>
      </c>
      <c r="I95" s="43">
        <v>15</v>
      </c>
      <c r="J95" s="43">
        <v>58</v>
      </c>
      <c r="K95" s="44">
        <v>685</v>
      </c>
      <c r="L95" s="43">
        <v>2.8</v>
      </c>
    </row>
    <row r="96" spans="1:12" ht="15" x14ac:dyDescent="0.25">
      <c r="A96" s="23"/>
      <c r="B96" s="15"/>
      <c r="C96" s="11"/>
      <c r="D96" s="50" t="s">
        <v>63</v>
      </c>
      <c r="E96" s="42" t="s">
        <v>64</v>
      </c>
      <c r="F96" s="43">
        <v>120</v>
      </c>
      <c r="G96" s="43">
        <v>0</v>
      </c>
      <c r="H96" s="43">
        <v>0</v>
      </c>
      <c r="I96" s="43">
        <v>9</v>
      </c>
      <c r="J96" s="43">
        <v>47</v>
      </c>
      <c r="K96" s="44" t="s">
        <v>41</v>
      </c>
      <c r="L96" s="43">
        <v>13.92</v>
      </c>
    </row>
    <row r="97" spans="1:12" ht="15" x14ac:dyDescent="0.25">
      <c r="A97" s="23"/>
      <c r="B97" s="15"/>
      <c r="C97" s="11"/>
      <c r="D97" s="7" t="s">
        <v>28</v>
      </c>
      <c r="E97" s="42" t="s">
        <v>42</v>
      </c>
      <c r="F97" s="43">
        <v>50</v>
      </c>
      <c r="G97" s="43">
        <v>4</v>
      </c>
      <c r="H97" s="43">
        <v>1</v>
      </c>
      <c r="I97" s="43">
        <v>27</v>
      </c>
      <c r="J97" s="43">
        <v>97</v>
      </c>
      <c r="K97" s="44" t="s">
        <v>41</v>
      </c>
      <c r="L97" s="43">
        <v>2.5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29</v>
      </c>
      <c r="E100" s="9"/>
      <c r="F100" s="19">
        <f>SUM(F93:F99)</f>
        <v>720</v>
      </c>
      <c r="G100" s="19">
        <f>SUM(G93:G99)</f>
        <v>10</v>
      </c>
      <c r="H100" s="19">
        <f>SUM(H93:H99)</f>
        <v>18</v>
      </c>
      <c r="I100" s="19">
        <f>SUM(I93:I99)</f>
        <v>76</v>
      </c>
      <c r="J100" s="19">
        <f>SUM(J93:J99)</f>
        <v>676</v>
      </c>
      <c r="K100" s="25"/>
      <c r="L100" s="19">
        <f>SUM(L93:L99)</f>
        <v>79.02</v>
      </c>
    </row>
    <row r="101" spans="1:12" ht="15.75" customHeight="1" thickBot="1" x14ac:dyDescent="0.25">
      <c r="A101" s="29">
        <f>A84</f>
        <v>1</v>
      </c>
      <c r="B101" s="30">
        <f>B84</f>
        <v>5</v>
      </c>
      <c r="C101" s="52" t="s">
        <v>4</v>
      </c>
      <c r="D101" s="53"/>
      <c r="E101" s="31"/>
      <c r="F101" s="32">
        <f>F92+F100</f>
        <v>720</v>
      </c>
      <c r="G101" s="32">
        <f>G92+G100</f>
        <v>10</v>
      </c>
      <c r="H101" s="32">
        <f>H92+H100</f>
        <v>18</v>
      </c>
      <c r="I101" s="32">
        <f>I92+I100</f>
        <v>76</v>
      </c>
      <c r="J101" s="32">
        <f>J92+J100</f>
        <v>676</v>
      </c>
      <c r="K101" s="32"/>
      <c r="L101" s="32">
        <f>L92+L100</f>
        <v>79.02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/>
      <c r="E110" s="9"/>
      <c r="F110" s="19"/>
      <c r="G110" s="19"/>
      <c r="H110" s="19"/>
      <c r="I110" s="19"/>
      <c r="J110" s="19"/>
      <c r="K110" s="25"/>
      <c r="L110" s="19"/>
    </row>
    <row r="111" spans="1:12" ht="15" x14ac:dyDescent="0.25">
      <c r="A111" s="26">
        <f>A102</f>
        <v>2</v>
      </c>
      <c r="B111" s="13">
        <f>B102</f>
        <v>1</v>
      </c>
      <c r="C111" s="10" t="s">
        <v>23</v>
      </c>
      <c r="D111" s="7" t="s">
        <v>24</v>
      </c>
      <c r="E111" s="42" t="s">
        <v>65</v>
      </c>
      <c r="F111" s="43">
        <v>100</v>
      </c>
      <c r="G111" s="43">
        <v>2</v>
      </c>
      <c r="H111" s="43">
        <v>9</v>
      </c>
      <c r="I111" s="43">
        <v>4</v>
      </c>
      <c r="J111" s="43">
        <v>103</v>
      </c>
      <c r="K111" s="44">
        <v>302</v>
      </c>
      <c r="L111" s="43">
        <v>6.7</v>
      </c>
    </row>
    <row r="112" spans="1:12" ht="15" x14ac:dyDescent="0.25">
      <c r="A112" s="23"/>
      <c r="B112" s="15"/>
      <c r="C112" s="11"/>
      <c r="D112" s="7" t="s">
        <v>25</v>
      </c>
      <c r="E112" s="42" t="s">
        <v>38</v>
      </c>
      <c r="F112" s="43">
        <v>250</v>
      </c>
      <c r="G112" s="43">
        <v>30</v>
      </c>
      <c r="H112" s="43">
        <v>30</v>
      </c>
      <c r="I112" s="43">
        <v>47</v>
      </c>
      <c r="J112" s="43">
        <v>479</v>
      </c>
      <c r="K112" s="44">
        <v>492</v>
      </c>
      <c r="L112" s="43">
        <v>36.659999999999997</v>
      </c>
    </row>
    <row r="113" spans="1:12" ht="15" x14ac:dyDescent="0.25">
      <c r="A113" s="23"/>
      <c r="B113" s="15"/>
      <c r="C113" s="11"/>
      <c r="D113" s="50" t="s">
        <v>21</v>
      </c>
      <c r="E113" s="42" t="s">
        <v>66</v>
      </c>
      <c r="F113" s="43">
        <v>200</v>
      </c>
      <c r="G113" s="43">
        <v>0</v>
      </c>
      <c r="H113" s="43">
        <v>0</v>
      </c>
      <c r="I113" s="43">
        <v>10</v>
      </c>
      <c r="J113" s="43">
        <v>119</v>
      </c>
      <c r="K113" s="44">
        <v>648</v>
      </c>
      <c r="L113" s="43">
        <v>1.4</v>
      </c>
    </row>
    <row r="114" spans="1:12" ht="15" x14ac:dyDescent="0.25">
      <c r="A114" s="23"/>
      <c r="B114" s="15"/>
      <c r="C114" s="11"/>
      <c r="D114" s="50" t="s">
        <v>59</v>
      </c>
      <c r="E114" s="42" t="s">
        <v>67</v>
      </c>
      <c r="F114" s="43">
        <v>60</v>
      </c>
      <c r="G114" s="43">
        <v>4</v>
      </c>
      <c r="H114" s="43">
        <v>6</v>
      </c>
      <c r="I114" s="43">
        <v>27</v>
      </c>
      <c r="J114" s="43">
        <v>174</v>
      </c>
      <c r="K114" s="44">
        <v>805</v>
      </c>
      <c r="L114" s="43">
        <v>16</v>
      </c>
    </row>
    <row r="115" spans="1:12" ht="15" x14ac:dyDescent="0.25">
      <c r="A115" s="23"/>
      <c r="B115" s="15"/>
      <c r="C115" s="11"/>
      <c r="D115" s="50" t="s">
        <v>22</v>
      </c>
      <c r="E115" s="42" t="s">
        <v>68</v>
      </c>
      <c r="F115" s="43">
        <v>120</v>
      </c>
      <c r="G115" s="43">
        <v>1</v>
      </c>
      <c r="H115" s="43">
        <v>0</v>
      </c>
      <c r="I115" s="43">
        <v>9</v>
      </c>
      <c r="J115" s="43">
        <v>47</v>
      </c>
      <c r="K115" s="44" t="s">
        <v>41</v>
      </c>
      <c r="L115" s="43">
        <v>17.62</v>
      </c>
    </row>
    <row r="116" spans="1:12" ht="15" x14ac:dyDescent="0.25">
      <c r="A116" s="23"/>
      <c r="B116" s="15"/>
      <c r="C116" s="11"/>
      <c r="D116" s="7" t="s">
        <v>28</v>
      </c>
      <c r="E116" s="42" t="s">
        <v>42</v>
      </c>
      <c r="F116" s="43">
        <v>50</v>
      </c>
      <c r="G116" s="43">
        <v>4</v>
      </c>
      <c r="H116" s="43">
        <v>1</v>
      </c>
      <c r="I116" s="43">
        <v>27</v>
      </c>
      <c r="J116" s="43">
        <v>127</v>
      </c>
      <c r="K116" s="44" t="s">
        <v>41</v>
      </c>
      <c r="L116" s="43">
        <v>2.5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29</v>
      </c>
      <c r="E119" s="9"/>
      <c r="F119" s="19">
        <f>SUM(F111:F118)</f>
        <v>780</v>
      </c>
      <c r="G119" s="19">
        <f>SUM(G111:G118)</f>
        <v>41</v>
      </c>
      <c r="H119" s="19">
        <f>SUM(H111:H118)</f>
        <v>46</v>
      </c>
      <c r="I119" s="19">
        <f>SUM(I111:I118)</f>
        <v>124</v>
      </c>
      <c r="J119" s="19">
        <f>SUM(J111:J118)</f>
        <v>1049</v>
      </c>
      <c r="K119" s="25"/>
      <c r="L119" s="19">
        <f>SUM(L111:L118)</f>
        <v>80.88</v>
      </c>
    </row>
    <row r="120" spans="1:12" ht="15" x14ac:dyDescent="0.2">
      <c r="A120" s="29">
        <f>A102</f>
        <v>2</v>
      </c>
      <c r="B120" s="30">
        <f>B102</f>
        <v>1</v>
      </c>
      <c r="C120" s="52" t="s">
        <v>4</v>
      </c>
      <c r="D120" s="53"/>
      <c r="E120" s="31"/>
      <c r="F120" s="32">
        <f>F110+F119</f>
        <v>780</v>
      </c>
      <c r="G120" s="32">
        <f>G110+G119</f>
        <v>41</v>
      </c>
      <c r="H120" s="32">
        <f>H110+H119</f>
        <v>46</v>
      </c>
      <c r="I120" s="32">
        <f>I110+I119</f>
        <v>124</v>
      </c>
      <c r="J120" s="32">
        <f>J110+J119</f>
        <v>1049</v>
      </c>
      <c r="K120" s="32"/>
      <c r="L120" s="32">
        <f>L110+L119</f>
        <v>80.88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/>
      <c r="E129" s="9"/>
      <c r="F129" s="19"/>
      <c r="G129" s="19"/>
      <c r="H129" s="19"/>
      <c r="I129" s="19"/>
      <c r="J129" s="19"/>
      <c r="K129" s="25"/>
      <c r="L129" s="19"/>
    </row>
    <row r="130" spans="1:12" ht="15" x14ac:dyDescent="0.25">
      <c r="A130" s="13">
        <f>A121</f>
        <v>2</v>
      </c>
      <c r="B130" s="13">
        <f>B121</f>
        <v>2</v>
      </c>
      <c r="C130" s="10" t="s">
        <v>23</v>
      </c>
      <c r="D130" s="7" t="s">
        <v>24</v>
      </c>
      <c r="E130" s="42" t="s">
        <v>69</v>
      </c>
      <c r="F130" s="43">
        <v>100</v>
      </c>
      <c r="G130" s="43">
        <v>1</v>
      </c>
      <c r="H130" s="43">
        <v>7</v>
      </c>
      <c r="I130" s="43">
        <v>6</v>
      </c>
      <c r="J130" s="43">
        <v>95</v>
      </c>
      <c r="K130" s="44">
        <v>64</v>
      </c>
      <c r="L130" s="43">
        <v>4.1399999999999997</v>
      </c>
    </row>
    <row r="131" spans="1:12" ht="15" x14ac:dyDescent="0.25">
      <c r="A131" s="14"/>
      <c r="B131" s="15"/>
      <c r="C131" s="11"/>
      <c r="D131" s="7" t="s">
        <v>25</v>
      </c>
      <c r="E131" s="42" t="s">
        <v>50</v>
      </c>
      <c r="F131" s="43">
        <v>120</v>
      </c>
      <c r="G131" s="43">
        <v>17</v>
      </c>
      <c r="H131" s="43">
        <v>14</v>
      </c>
      <c r="I131" s="43">
        <v>15</v>
      </c>
      <c r="J131" s="43">
        <v>262</v>
      </c>
      <c r="K131" s="44">
        <v>451</v>
      </c>
      <c r="L131" s="43">
        <v>40.9</v>
      </c>
    </row>
    <row r="132" spans="1:12" ht="15" x14ac:dyDescent="0.25">
      <c r="A132" s="14"/>
      <c r="B132" s="15"/>
      <c r="C132" s="11"/>
      <c r="D132" s="7" t="s">
        <v>26</v>
      </c>
      <c r="E132" s="42" t="s">
        <v>51</v>
      </c>
      <c r="F132" s="43">
        <v>200</v>
      </c>
      <c r="G132" s="43">
        <v>10</v>
      </c>
      <c r="H132" s="43">
        <v>8</v>
      </c>
      <c r="I132" s="43">
        <v>38</v>
      </c>
      <c r="J132" s="43">
        <v>264</v>
      </c>
      <c r="K132" s="44">
        <v>297</v>
      </c>
      <c r="L132" s="43">
        <v>8.6999999999999993</v>
      </c>
    </row>
    <row r="133" spans="1:12" ht="15" x14ac:dyDescent="0.25">
      <c r="A133" s="14"/>
      <c r="B133" s="15"/>
      <c r="C133" s="11"/>
      <c r="D133" s="7" t="s">
        <v>47</v>
      </c>
      <c r="E133" s="42" t="s">
        <v>52</v>
      </c>
      <c r="F133" s="43">
        <v>50</v>
      </c>
      <c r="G133" s="43">
        <v>1</v>
      </c>
      <c r="H133" s="43">
        <v>2</v>
      </c>
      <c r="I133" s="43">
        <v>3</v>
      </c>
      <c r="J133" s="43">
        <v>32</v>
      </c>
      <c r="K133" s="44">
        <v>601</v>
      </c>
      <c r="L133" s="43">
        <v>3.64</v>
      </c>
    </row>
    <row r="134" spans="1:12" ht="15" x14ac:dyDescent="0.25">
      <c r="A134" s="14"/>
      <c r="B134" s="15"/>
      <c r="C134" s="11"/>
      <c r="D134" s="7" t="s">
        <v>27</v>
      </c>
      <c r="E134" s="42" t="s">
        <v>70</v>
      </c>
      <c r="F134" s="43">
        <v>200</v>
      </c>
      <c r="G134" s="43">
        <v>0</v>
      </c>
      <c r="H134" s="43">
        <v>0</v>
      </c>
      <c r="I134" s="43">
        <v>25</v>
      </c>
      <c r="J134" s="43">
        <v>96</v>
      </c>
      <c r="K134" s="44">
        <v>707</v>
      </c>
      <c r="L134" s="43">
        <v>15.11</v>
      </c>
    </row>
    <row r="135" spans="1:12" ht="15" x14ac:dyDescent="0.25">
      <c r="A135" s="14"/>
      <c r="B135" s="15"/>
      <c r="C135" s="11"/>
      <c r="D135" s="7" t="s">
        <v>28</v>
      </c>
      <c r="E135" s="42" t="s">
        <v>42</v>
      </c>
      <c r="F135" s="43">
        <v>50</v>
      </c>
      <c r="G135" s="43">
        <v>4</v>
      </c>
      <c r="H135" s="43">
        <v>1</v>
      </c>
      <c r="I135" s="43">
        <v>27</v>
      </c>
      <c r="J135" s="43">
        <v>97</v>
      </c>
      <c r="K135" s="44" t="s">
        <v>41</v>
      </c>
      <c r="L135" s="43">
        <v>2.5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29</v>
      </c>
      <c r="E138" s="9"/>
      <c r="F138" s="19">
        <f>SUM(F130:F137)</f>
        <v>720</v>
      </c>
      <c r="G138" s="19">
        <f>SUM(G130:G137)</f>
        <v>33</v>
      </c>
      <c r="H138" s="19">
        <f>SUM(H130:H137)</f>
        <v>32</v>
      </c>
      <c r="I138" s="19">
        <f>SUM(I130:I137)</f>
        <v>114</v>
      </c>
      <c r="J138" s="19">
        <f>SUM(J130:J137)</f>
        <v>846</v>
      </c>
      <c r="K138" s="25"/>
      <c r="L138" s="19">
        <f>SUM(L130:L137)</f>
        <v>74.989999999999995</v>
      </c>
    </row>
    <row r="139" spans="1:12" ht="15" x14ac:dyDescent="0.2">
      <c r="A139" s="33">
        <f>A121</f>
        <v>2</v>
      </c>
      <c r="B139" s="33">
        <f>B121</f>
        <v>2</v>
      </c>
      <c r="C139" s="52" t="s">
        <v>4</v>
      </c>
      <c r="D139" s="53"/>
      <c r="E139" s="31"/>
      <c r="F139" s="32">
        <f>F129+F138</f>
        <v>720</v>
      </c>
      <c r="G139" s="32">
        <f>G129+G138</f>
        <v>33</v>
      </c>
      <c r="H139" s="32">
        <f>H129+H138</f>
        <v>32</v>
      </c>
      <c r="I139" s="32">
        <f>I129+I138</f>
        <v>114</v>
      </c>
      <c r="J139" s="32">
        <f>J129+J138</f>
        <v>846</v>
      </c>
      <c r="K139" s="32"/>
      <c r="L139" s="32">
        <f>L129+L138</f>
        <v>74.989999999999995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/>
      <c r="E148" s="9"/>
      <c r="F148" s="19"/>
      <c r="G148" s="19"/>
      <c r="H148" s="19"/>
      <c r="I148" s="19"/>
      <c r="J148" s="19"/>
      <c r="K148" s="25"/>
      <c r="L148" s="19"/>
    </row>
    <row r="149" spans="1:12" ht="15" x14ac:dyDescent="0.25">
      <c r="A149" s="26">
        <f>A140</f>
        <v>2</v>
      </c>
      <c r="B149" s="13">
        <f>B140</f>
        <v>3</v>
      </c>
      <c r="C149" s="10" t="s">
        <v>23</v>
      </c>
      <c r="D149" s="7" t="s">
        <v>24</v>
      </c>
      <c r="E149" s="42" t="s">
        <v>43</v>
      </c>
      <c r="F149" s="43">
        <v>100</v>
      </c>
      <c r="G149" s="43">
        <v>1</v>
      </c>
      <c r="H149" s="43">
        <v>4</v>
      </c>
      <c r="I149" s="43">
        <v>4</v>
      </c>
      <c r="J149" s="43">
        <v>58</v>
      </c>
      <c r="K149" s="44">
        <v>19</v>
      </c>
      <c r="L149" s="43">
        <v>7.9</v>
      </c>
    </row>
    <row r="150" spans="1:12" ht="15" x14ac:dyDescent="0.25">
      <c r="A150" s="23"/>
      <c r="B150" s="15"/>
      <c r="C150" s="11"/>
      <c r="D150" s="7" t="s">
        <v>25</v>
      </c>
      <c r="E150" s="42" t="s">
        <v>71</v>
      </c>
      <c r="F150" s="43">
        <v>100</v>
      </c>
      <c r="G150" s="43">
        <v>9</v>
      </c>
      <c r="H150" s="43">
        <v>7</v>
      </c>
      <c r="I150" s="43">
        <v>1</v>
      </c>
      <c r="J150" s="43">
        <v>293</v>
      </c>
      <c r="K150" s="44">
        <v>487</v>
      </c>
      <c r="L150" s="43">
        <v>38.1</v>
      </c>
    </row>
    <row r="151" spans="1:12" ht="15" x14ac:dyDescent="0.25">
      <c r="A151" s="23"/>
      <c r="B151" s="15"/>
      <c r="C151" s="11"/>
      <c r="D151" s="7" t="s">
        <v>26</v>
      </c>
      <c r="E151" s="42" t="s">
        <v>72</v>
      </c>
      <c r="F151" s="43">
        <v>200</v>
      </c>
      <c r="G151" s="43">
        <v>4</v>
      </c>
      <c r="H151" s="43">
        <v>7</v>
      </c>
      <c r="I151" s="43">
        <v>27</v>
      </c>
      <c r="J151" s="43">
        <v>286</v>
      </c>
      <c r="K151" s="44">
        <v>520</v>
      </c>
      <c r="L151" s="43">
        <v>6.28</v>
      </c>
    </row>
    <row r="152" spans="1:12" ht="15" x14ac:dyDescent="0.25">
      <c r="A152" s="23"/>
      <c r="B152" s="15"/>
      <c r="C152" s="11"/>
      <c r="D152" s="7" t="s">
        <v>47</v>
      </c>
      <c r="E152" s="42" t="s">
        <v>52</v>
      </c>
      <c r="F152" s="43">
        <v>50</v>
      </c>
      <c r="G152" s="43">
        <v>1</v>
      </c>
      <c r="H152" s="43">
        <v>2</v>
      </c>
      <c r="I152" s="43">
        <v>3</v>
      </c>
      <c r="J152" s="43">
        <v>32</v>
      </c>
      <c r="K152" s="44">
        <v>601</v>
      </c>
      <c r="L152" s="43">
        <v>3.4</v>
      </c>
    </row>
    <row r="153" spans="1:12" ht="15" x14ac:dyDescent="0.25">
      <c r="A153" s="23"/>
      <c r="B153" s="15"/>
      <c r="C153" s="11"/>
      <c r="D153" s="7" t="s">
        <v>21</v>
      </c>
      <c r="E153" s="42" t="s">
        <v>48</v>
      </c>
      <c r="F153" s="43">
        <v>200</v>
      </c>
      <c r="G153" s="43">
        <v>0</v>
      </c>
      <c r="H153" s="43">
        <v>0</v>
      </c>
      <c r="I153" s="43">
        <v>15</v>
      </c>
      <c r="J153" s="43">
        <v>58</v>
      </c>
      <c r="K153" s="44">
        <v>685</v>
      </c>
      <c r="L153" s="43">
        <v>2.8</v>
      </c>
    </row>
    <row r="154" spans="1:12" ht="15" x14ac:dyDescent="0.25">
      <c r="A154" s="23"/>
      <c r="B154" s="15"/>
      <c r="C154" s="11"/>
      <c r="D154" s="7" t="s">
        <v>22</v>
      </c>
      <c r="E154" s="42" t="s">
        <v>73</v>
      </c>
      <c r="F154" s="43">
        <v>120</v>
      </c>
      <c r="G154" s="43">
        <v>0</v>
      </c>
      <c r="H154" s="43">
        <v>0</v>
      </c>
      <c r="I154" s="43">
        <v>9</v>
      </c>
      <c r="J154" s="43">
        <v>47</v>
      </c>
      <c r="K154" s="44" t="s">
        <v>41</v>
      </c>
      <c r="L154" s="43">
        <v>17.399999999999999</v>
      </c>
    </row>
    <row r="155" spans="1:12" ht="15" x14ac:dyDescent="0.25">
      <c r="A155" s="23"/>
      <c r="B155" s="15"/>
      <c r="C155" s="11"/>
      <c r="D155" s="7" t="s">
        <v>28</v>
      </c>
      <c r="E155" s="42" t="s">
        <v>42</v>
      </c>
      <c r="F155" s="43">
        <v>50</v>
      </c>
      <c r="G155" s="43">
        <v>4</v>
      </c>
      <c r="H155" s="43">
        <v>1</v>
      </c>
      <c r="I155" s="43">
        <v>27</v>
      </c>
      <c r="J155" s="43">
        <v>97</v>
      </c>
      <c r="K155" s="44" t="s">
        <v>41</v>
      </c>
      <c r="L155" s="43">
        <v>2.5</v>
      </c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29</v>
      </c>
      <c r="E158" s="9"/>
      <c r="F158" s="19">
        <f>SUM(F149:F157)</f>
        <v>820</v>
      </c>
      <c r="G158" s="19">
        <f>SUM(G149:G157)</f>
        <v>19</v>
      </c>
      <c r="H158" s="19">
        <f>SUM(H149:H157)</f>
        <v>21</v>
      </c>
      <c r="I158" s="19">
        <f>SUM(I149:I157)</f>
        <v>86</v>
      </c>
      <c r="J158" s="19">
        <f>SUM(J149:J157)</f>
        <v>871</v>
      </c>
      <c r="K158" s="25"/>
      <c r="L158" s="19">
        <f>SUM(L149:L157)</f>
        <v>78.38</v>
      </c>
    </row>
    <row r="159" spans="1:12" ht="15" x14ac:dyDescent="0.2">
      <c r="A159" s="29">
        <f>A140</f>
        <v>2</v>
      </c>
      <c r="B159" s="30">
        <f>B140</f>
        <v>3</v>
      </c>
      <c r="C159" s="52" t="s">
        <v>4</v>
      </c>
      <c r="D159" s="53"/>
      <c r="E159" s="31"/>
      <c r="F159" s="32">
        <f>F148+F158</f>
        <v>820</v>
      </c>
      <c r="G159" s="32">
        <f>G148+G158</f>
        <v>19</v>
      </c>
      <c r="H159" s="32">
        <f>H148+H158</f>
        <v>21</v>
      </c>
      <c r="I159" s="32">
        <f>I148+I158</f>
        <v>86</v>
      </c>
      <c r="J159" s="32">
        <f>J148+J158</f>
        <v>871</v>
      </c>
      <c r="K159" s="32"/>
      <c r="L159" s="32">
        <f>L148+L158</f>
        <v>78.38</v>
      </c>
    </row>
    <row r="160" spans="1:12" ht="15" x14ac:dyDescent="0.25">
      <c r="A160" s="20">
        <v>2</v>
      </c>
      <c r="B160" s="21">
        <v>4</v>
      </c>
      <c r="C160" s="22" t="s">
        <v>20</v>
      </c>
      <c r="D160" s="5"/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/>
      <c r="E168" s="9"/>
      <c r="F168" s="19"/>
      <c r="G168" s="19"/>
      <c r="H168" s="19"/>
      <c r="I168" s="19"/>
      <c r="J168" s="19"/>
      <c r="K168" s="25"/>
      <c r="L168" s="19"/>
    </row>
    <row r="169" spans="1:12" ht="15" x14ac:dyDescent="0.25">
      <c r="A169" s="26">
        <f>A160</f>
        <v>2</v>
      </c>
      <c r="B169" s="13">
        <f>B160</f>
        <v>4</v>
      </c>
      <c r="C169" s="10" t="s">
        <v>23</v>
      </c>
      <c r="D169" s="7" t="s">
        <v>24</v>
      </c>
      <c r="E169" s="42" t="s">
        <v>49</v>
      </c>
      <c r="F169" s="43">
        <v>100</v>
      </c>
      <c r="G169" s="43">
        <v>1</v>
      </c>
      <c r="H169" s="43">
        <v>4</v>
      </c>
      <c r="I169" s="43">
        <v>7</v>
      </c>
      <c r="J169" s="43">
        <v>59</v>
      </c>
      <c r="K169" s="44">
        <v>71</v>
      </c>
      <c r="L169" s="43">
        <v>12.02</v>
      </c>
    </row>
    <row r="170" spans="1:12" ht="15" x14ac:dyDescent="0.25">
      <c r="A170" s="23"/>
      <c r="B170" s="15"/>
      <c r="C170" s="11"/>
      <c r="D170" s="7" t="s">
        <v>25</v>
      </c>
      <c r="E170" s="42" t="s">
        <v>74</v>
      </c>
      <c r="F170" s="43">
        <v>100</v>
      </c>
      <c r="G170" s="43">
        <v>28</v>
      </c>
      <c r="H170" s="43">
        <v>26</v>
      </c>
      <c r="I170" s="43">
        <v>6</v>
      </c>
      <c r="J170" s="43">
        <v>374</v>
      </c>
      <c r="K170" s="44">
        <v>437</v>
      </c>
      <c r="L170" s="43">
        <v>31.75</v>
      </c>
    </row>
    <row r="171" spans="1:12" ht="15" x14ac:dyDescent="0.25">
      <c r="A171" s="23"/>
      <c r="B171" s="15"/>
      <c r="C171" s="11"/>
      <c r="D171" s="7" t="s">
        <v>26</v>
      </c>
      <c r="E171" s="42" t="s">
        <v>57</v>
      </c>
      <c r="F171" s="43">
        <v>200</v>
      </c>
      <c r="G171" s="43">
        <v>7</v>
      </c>
      <c r="H171" s="43">
        <v>6</v>
      </c>
      <c r="I171" s="43">
        <v>45</v>
      </c>
      <c r="J171" s="43">
        <v>262</v>
      </c>
      <c r="K171" s="44">
        <v>332</v>
      </c>
      <c r="L171" s="43">
        <v>8.35</v>
      </c>
    </row>
    <row r="172" spans="1:12" ht="15" x14ac:dyDescent="0.25">
      <c r="A172" s="23"/>
      <c r="B172" s="15"/>
      <c r="C172" s="11"/>
      <c r="D172" s="7" t="s">
        <v>47</v>
      </c>
      <c r="E172" s="42" t="s">
        <v>52</v>
      </c>
      <c r="F172" s="43">
        <v>50</v>
      </c>
      <c r="G172" s="43">
        <v>1</v>
      </c>
      <c r="H172" s="43">
        <v>2</v>
      </c>
      <c r="I172" s="43">
        <v>3</v>
      </c>
      <c r="J172" s="43">
        <v>32</v>
      </c>
      <c r="K172" s="44">
        <v>601</v>
      </c>
      <c r="L172" s="43">
        <v>3.4</v>
      </c>
    </row>
    <row r="173" spans="1:12" ht="15" x14ac:dyDescent="0.25">
      <c r="A173" s="23"/>
      <c r="B173" s="15"/>
      <c r="C173" s="11"/>
      <c r="D173" s="7" t="s">
        <v>21</v>
      </c>
      <c r="E173" s="42" t="s">
        <v>58</v>
      </c>
      <c r="F173" s="43">
        <v>200</v>
      </c>
      <c r="G173" s="43">
        <v>2</v>
      </c>
      <c r="H173" s="43">
        <v>1</v>
      </c>
      <c r="I173" s="43">
        <v>41</v>
      </c>
      <c r="J173" s="43">
        <v>171</v>
      </c>
      <c r="K173" s="44">
        <v>639</v>
      </c>
      <c r="L173" s="43">
        <v>3.8</v>
      </c>
    </row>
    <row r="174" spans="1:12" ht="15" x14ac:dyDescent="0.25">
      <c r="A174" s="23"/>
      <c r="B174" s="15"/>
      <c r="C174" s="11"/>
      <c r="D174" s="7" t="s">
        <v>22</v>
      </c>
      <c r="E174" s="42" t="s">
        <v>75</v>
      </c>
      <c r="F174" s="43">
        <v>120</v>
      </c>
      <c r="G174" s="43">
        <v>1</v>
      </c>
      <c r="H174" s="43">
        <v>0</v>
      </c>
      <c r="I174" s="43">
        <v>9</v>
      </c>
      <c r="J174" s="43">
        <v>47</v>
      </c>
      <c r="K174" s="44" t="s">
        <v>41</v>
      </c>
      <c r="L174" s="43">
        <v>13.92</v>
      </c>
    </row>
    <row r="175" spans="1:12" ht="15" x14ac:dyDescent="0.25">
      <c r="A175" s="23"/>
      <c r="B175" s="15"/>
      <c r="C175" s="11"/>
      <c r="D175" s="7" t="s">
        <v>28</v>
      </c>
      <c r="E175" s="42" t="s">
        <v>42</v>
      </c>
      <c r="F175" s="43">
        <v>50</v>
      </c>
      <c r="G175" s="43">
        <v>4</v>
      </c>
      <c r="H175" s="43">
        <v>1</v>
      </c>
      <c r="I175" s="43">
        <v>27</v>
      </c>
      <c r="J175" s="43">
        <v>97</v>
      </c>
      <c r="K175" s="44" t="s">
        <v>41</v>
      </c>
      <c r="L175" s="43">
        <v>2.5</v>
      </c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4"/>
      <c r="B178" s="17"/>
      <c r="C178" s="8"/>
      <c r="D178" s="18" t="s">
        <v>29</v>
      </c>
      <c r="E178" s="9"/>
      <c r="F178" s="19">
        <f>SUM(F169:F177)</f>
        <v>820</v>
      </c>
      <c r="G178" s="19">
        <f>SUM(G169:G177)</f>
        <v>44</v>
      </c>
      <c r="H178" s="19">
        <f>SUM(H169:H177)</f>
        <v>40</v>
      </c>
      <c r="I178" s="19">
        <f>SUM(I169:I177)</f>
        <v>138</v>
      </c>
      <c r="J178" s="19">
        <f>SUM(J169:J177)</f>
        <v>1042</v>
      </c>
      <c r="K178" s="25"/>
      <c r="L178" s="19">
        <f>SUM(L169:L177)</f>
        <v>75.739999999999995</v>
      </c>
    </row>
    <row r="179" spans="1:12" ht="15" x14ac:dyDescent="0.2">
      <c r="A179" s="29">
        <f>A160</f>
        <v>2</v>
      </c>
      <c r="B179" s="30">
        <f>B160</f>
        <v>4</v>
      </c>
      <c r="C179" s="52" t="s">
        <v>4</v>
      </c>
      <c r="D179" s="53"/>
      <c r="E179" s="31"/>
      <c r="F179" s="32">
        <f>F168+F178</f>
        <v>820</v>
      </c>
      <c r="G179" s="32">
        <f>G168+G178</f>
        <v>44</v>
      </c>
      <c r="H179" s="32">
        <f>H168+H178</f>
        <v>40</v>
      </c>
      <c r="I179" s="32">
        <f>I168+I178</f>
        <v>138</v>
      </c>
      <c r="J179" s="32">
        <f>J168+J178</f>
        <v>1042</v>
      </c>
      <c r="K179" s="32"/>
      <c r="L179" s="32">
        <f>L168+L178</f>
        <v>75.739999999999995</v>
      </c>
    </row>
    <row r="180" spans="1:12" ht="15" x14ac:dyDescent="0.25">
      <c r="A180" s="20">
        <v>2</v>
      </c>
      <c r="B180" s="21">
        <v>5</v>
      </c>
      <c r="C180" s="22" t="s">
        <v>20</v>
      </c>
      <c r="D180" s="5"/>
      <c r="E180" s="39"/>
      <c r="F180" s="40"/>
      <c r="G180" s="40"/>
      <c r="H180" s="40"/>
      <c r="I180" s="40"/>
      <c r="J180" s="40"/>
      <c r="K180" s="41"/>
      <c r="L180" s="40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.75" customHeight="1" x14ac:dyDescent="0.25">
      <c r="A188" s="24"/>
      <c r="B188" s="17"/>
      <c r="C188" s="8"/>
      <c r="D188" s="18"/>
      <c r="E188" s="9"/>
      <c r="F188" s="19"/>
      <c r="G188" s="19"/>
      <c r="H188" s="19"/>
      <c r="I188" s="19"/>
      <c r="J188" s="19"/>
      <c r="K188" s="25"/>
      <c r="L188" s="19"/>
    </row>
    <row r="189" spans="1:12" ht="15" x14ac:dyDescent="0.25">
      <c r="A189" s="26">
        <f>A180</f>
        <v>2</v>
      </c>
      <c r="B189" s="13">
        <f>B180</f>
        <v>5</v>
      </c>
      <c r="C189" s="10" t="s">
        <v>23</v>
      </c>
      <c r="D189" s="7" t="s">
        <v>24</v>
      </c>
      <c r="E189" s="42" t="s">
        <v>61</v>
      </c>
      <c r="F189" s="43">
        <v>100</v>
      </c>
      <c r="G189" s="43">
        <v>1</v>
      </c>
      <c r="H189" s="43">
        <v>5</v>
      </c>
      <c r="I189" s="43">
        <v>3</v>
      </c>
      <c r="J189" s="43">
        <v>55</v>
      </c>
      <c r="K189" s="44">
        <v>16</v>
      </c>
      <c r="L189" s="43">
        <v>11.22</v>
      </c>
    </row>
    <row r="190" spans="1:12" ht="15" x14ac:dyDescent="0.25">
      <c r="A190" s="23"/>
      <c r="B190" s="15"/>
      <c r="C190" s="11"/>
      <c r="D190" s="7" t="s">
        <v>25</v>
      </c>
      <c r="E190" s="42" t="s">
        <v>50</v>
      </c>
      <c r="F190" s="43">
        <v>120</v>
      </c>
      <c r="G190" s="43">
        <v>17</v>
      </c>
      <c r="H190" s="43">
        <v>14</v>
      </c>
      <c r="I190" s="43">
        <v>15</v>
      </c>
      <c r="J190" s="43">
        <v>262</v>
      </c>
      <c r="K190" s="44">
        <v>451</v>
      </c>
      <c r="L190" s="43">
        <v>40.9</v>
      </c>
    </row>
    <row r="191" spans="1:12" ht="15" x14ac:dyDescent="0.25">
      <c r="A191" s="23"/>
      <c r="B191" s="15"/>
      <c r="C191" s="11"/>
      <c r="D191" s="7" t="s">
        <v>26</v>
      </c>
      <c r="E191" s="42" t="s">
        <v>51</v>
      </c>
      <c r="F191" s="43">
        <v>200</v>
      </c>
      <c r="G191" s="43">
        <v>10</v>
      </c>
      <c r="H191" s="43">
        <v>8</v>
      </c>
      <c r="I191" s="43">
        <v>38</v>
      </c>
      <c r="J191" s="43">
        <v>264</v>
      </c>
      <c r="K191" s="44">
        <v>297</v>
      </c>
      <c r="L191" s="43">
        <v>8.6999999999999993</v>
      </c>
    </row>
    <row r="192" spans="1:12" ht="15" x14ac:dyDescent="0.25">
      <c r="A192" s="23"/>
      <c r="B192" s="15"/>
      <c r="C192" s="11"/>
      <c r="D192" s="7" t="s">
        <v>47</v>
      </c>
      <c r="E192" s="42" t="s">
        <v>52</v>
      </c>
      <c r="F192" s="43">
        <v>50</v>
      </c>
      <c r="G192" s="43">
        <v>1</v>
      </c>
      <c r="H192" s="43">
        <v>2</v>
      </c>
      <c r="I192" s="43">
        <v>3</v>
      </c>
      <c r="J192" s="43">
        <v>32</v>
      </c>
      <c r="K192" s="44">
        <v>601</v>
      </c>
      <c r="L192" s="43">
        <v>3.64</v>
      </c>
    </row>
    <row r="193" spans="1:12" ht="15" x14ac:dyDescent="0.25">
      <c r="A193" s="23"/>
      <c r="B193" s="15"/>
      <c r="C193" s="11"/>
      <c r="D193" s="7" t="s">
        <v>21</v>
      </c>
      <c r="E193" s="42" t="s">
        <v>66</v>
      </c>
      <c r="F193" s="43">
        <v>200</v>
      </c>
      <c r="G193" s="43">
        <v>0</v>
      </c>
      <c r="H193" s="43">
        <v>0</v>
      </c>
      <c r="I193" s="43">
        <v>10</v>
      </c>
      <c r="J193" s="43">
        <v>119</v>
      </c>
      <c r="K193" s="44">
        <v>648</v>
      </c>
      <c r="L193" s="43">
        <v>3.94</v>
      </c>
    </row>
    <row r="194" spans="1:12" ht="15" x14ac:dyDescent="0.25">
      <c r="A194" s="23"/>
      <c r="B194" s="15"/>
      <c r="C194" s="11"/>
      <c r="D194" s="7" t="s">
        <v>59</v>
      </c>
      <c r="E194" s="42" t="s">
        <v>60</v>
      </c>
      <c r="F194" s="43">
        <v>60</v>
      </c>
      <c r="G194" s="43">
        <v>4</v>
      </c>
      <c r="H194" s="43">
        <v>6</v>
      </c>
      <c r="I194" s="43">
        <v>27</v>
      </c>
      <c r="J194" s="43">
        <v>174</v>
      </c>
      <c r="K194" s="44">
        <v>804</v>
      </c>
      <c r="L194" s="43">
        <v>16</v>
      </c>
    </row>
    <row r="195" spans="1:12" ht="15" x14ac:dyDescent="0.25">
      <c r="A195" s="23"/>
      <c r="B195" s="15"/>
      <c r="C195" s="11"/>
      <c r="D195" s="7" t="s">
        <v>28</v>
      </c>
      <c r="E195" s="42" t="s">
        <v>42</v>
      </c>
      <c r="F195" s="43">
        <v>50</v>
      </c>
      <c r="G195" s="43">
        <v>4</v>
      </c>
      <c r="H195" s="43">
        <v>1</v>
      </c>
      <c r="I195" s="43">
        <v>27</v>
      </c>
      <c r="J195" s="43">
        <v>97</v>
      </c>
      <c r="K195" s="44" t="s">
        <v>41</v>
      </c>
      <c r="L195" s="43">
        <v>2.5</v>
      </c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4"/>
      <c r="B198" s="17"/>
      <c r="C198" s="8"/>
      <c r="D198" s="18" t="s">
        <v>29</v>
      </c>
      <c r="E198" s="9"/>
      <c r="F198" s="19">
        <f>SUM(F189:F197)</f>
        <v>780</v>
      </c>
      <c r="G198" s="19">
        <f>SUM(G189:G197)</f>
        <v>37</v>
      </c>
      <c r="H198" s="19">
        <f>SUM(H189:H197)</f>
        <v>36</v>
      </c>
      <c r="I198" s="19">
        <f>SUM(I189:I197)</f>
        <v>123</v>
      </c>
      <c r="J198" s="19">
        <f>SUM(J189:J197)</f>
        <v>1003</v>
      </c>
      <c r="K198" s="25"/>
      <c r="L198" s="19">
        <f>SUM(L189:L197)</f>
        <v>86.899999999999991</v>
      </c>
    </row>
    <row r="199" spans="1:12" ht="15.75" thickBot="1" x14ac:dyDescent="0.25">
      <c r="A199" s="29">
        <f>A180</f>
        <v>2</v>
      </c>
      <c r="B199" s="30">
        <f>B180</f>
        <v>5</v>
      </c>
      <c r="C199" s="52" t="s">
        <v>4</v>
      </c>
      <c r="D199" s="53"/>
      <c r="E199" s="31"/>
      <c r="F199" s="32">
        <f>F188+F198</f>
        <v>780</v>
      </c>
      <c r="G199" s="32">
        <f>G188+G198</f>
        <v>37</v>
      </c>
      <c r="H199" s="32">
        <f>H188+H198</f>
        <v>36</v>
      </c>
      <c r="I199" s="32">
        <f>I188+I198</f>
        <v>123</v>
      </c>
      <c r="J199" s="32">
        <f>J188+J198</f>
        <v>1003</v>
      </c>
      <c r="K199" s="32"/>
      <c r="L199" s="32">
        <f>L188+L198</f>
        <v>86.899999999999991</v>
      </c>
    </row>
    <row r="200" spans="1:12" ht="13.5" thickBot="1" x14ac:dyDescent="0.25">
      <c r="A200" s="27"/>
      <c r="B200" s="28"/>
      <c r="C200" s="57" t="s">
        <v>5</v>
      </c>
      <c r="D200" s="57"/>
      <c r="E200" s="57"/>
      <c r="F200" s="34">
        <f>SUMIF($C:$C,"Итого за день:",F:F)/COUNTIFS($C:$C,"Итого за день:",F:F,"&gt;0")</f>
        <v>765</v>
      </c>
      <c r="G200" s="34">
        <f>SUMIF($C:$C,"Итого за день:",G:G)/COUNTIFS($C:$C,"Итого за день:",G:G,"&gt;0")</f>
        <v>32.4</v>
      </c>
      <c r="H200" s="34">
        <f>SUMIF($C:$C,"Итого за день:",H:H)/COUNTIFS($C:$C,"Итого за день:",H:H,"&gt;0")</f>
        <v>33.4</v>
      </c>
      <c r="I200" s="34">
        <f>SUMIF($C:$C,"Итого за день:",I:I)/COUNTIFS($C:$C,"Итого за день:",I:I,"&gt;0")</f>
        <v>114.3</v>
      </c>
      <c r="J200" s="34">
        <f>SUMIF($C:$C,"Итого за день:",J:J)/COUNTIFS($C:$C,"Итого за день:",J:J,"&gt;0")</f>
        <v>907.2</v>
      </c>
      <c r="K200" s="34"/>
      <c r="L200" s="34">
        <f>SUMIF($C:$C,"Итого за день:",L:L)/COUNTIFS($C:$C,"Итого за день:",L:L,"&gt;0")</f>
        <v>80.035999999999987</v>
      </c>
    </row>
  </sheetData>
  <mergeCells count="14">
    <mergeCell ref="C200:E200"/>
    <mergeCell ref="C199:D199"/>
    <mergeCell ref="C120:D120"/>
    <mergeCell ref="C139:D139"/>
    <mergeCell ref="C159:D159"/>
    <mergeCell ref="C179:D179"/>
    <mergeCell ref="C83:D83"/>
    <mergeCell ref="C101:D101"/>
    <mergeCell ref="C25:D25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2024-09-29T15:57:19Z</dcterms:modified>
</cp:coreProperties>
</file>